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120" windowHeight="11925" tabRatio="592" firstSheet="1"/>
  </bookViews>
  <sheets>
    <sheet name="2025年10-12月排产计划 F" sheetId="3" r:id="rId1"/>
    <sheet name="Sheet1" sheetId="2" r:id="rId2"/>
  </sheets>
  <definedNames>
    <definedName name="A">#REF!</definedName>
    <definedName name="A" localSheetId="0">'2025年10-12月排产计划 F'!#REF!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<sst xmlns="http://schemas.openxmlformats.org/spreadsheetml/2006/main" count="70" uniqueCount="59">
  <si>
    <t>2025年10月至12月杭州市及周边地区装配式建筑钢构件排产信息表</t>
  </si>
  <si>
    <t>序号</t>
  </si>
  <si>
    <t>单位名称</t>
  </si>
  <si>
    <t>基地名称</t>
  </si>
  <si>
    <t>设计
产能
（万吨/年）</t>
  </si>
  <si>
    <t>设计
产能
（万吨/季）</t>
  </si>
  <si>
    <t>10月</t>
  </si>
  <si>
    <t>11月</t>
  </si>
  <si>
    <t>12月</t>
  </si>
  <si>
    <t>生产地址</t>
  </si>
  <si>
    <t>排产计划</t>
  </si>
  <si>
    <t>空余产能</t>
  </si>
  <si>
    <t>杭州
市内</t>
  </si>
  <si>
    <t>省内
杭外</t>
  </si>
  <si>
    <t>省外</t>
  </si>
  <si>
    <t>浙江东南网架股份有限公司</t>
  </si>
  <si>
    <t>东南网架装配式钢结构生产基地（本部）</t>
  </si>
  <si>
    <t>杭州市萧山区衙前镇衙前路593号</t>
  </si>
  <si>
    <t>东南网架装配式钢结构生产基地（东南钢结构）</t>
  </si>
  <si>
    <t>杭州市萧山区衙前镇衙前路428号</t>
  </si>
  <si>
    <t>浙江东南绿建集成科技有限公司</t>
  </si>
  <si>
    <t>东南绿建新型装配式钢结构绿色建筑生产基地</t>
  </si>
  <si>
    <t>杭州市钱塘区河庄街道青西三路5799号</t>
  </si>
  <si>
    <t>杭萧钢构（浙江）有限公司</t>
  </si>
  <si>
    <t>浙江公司基地</t>
  </si>
  <si>
    <t>杭州市萧山区红垦农场萧清大道2826号</t>
  </si>
  <si>
    <t>潮峰钢构集团有限公司</t>
  </si>
  <si>
    <t>潮峰钢构集团有限公司生产基地</t>
  </si>
  <si>
    <t>杭州钱塘区江东工业园江东
三路6258号</t>
  </si>
  <si>
    <t>浙江中南绿建科技集团有限公司</t>
  </si>
  <si>
    <t>富阳加工基地</t>
  </si>
  <si>
    <t>富阳区场口镇场口东街18号</t>
  </si>
  <si>
    <t>浙江中天恒筑钢构有限公司</t>
  </si>
  <si>
    <t>青山湖基地</t>
  </si>
  <si>
    <t>杭州市临安区青山湖街道鹤亭街520号</t>
  </si>
  <si>
    <t>浙江大地钢结构有限公司</t>
  </si>
  <si>
    <t>安徽基地</t>
  </si>
  <si>
    <t>安徽宣城宣州经开区春华路100号</t>
  </si>
  <si>
    <t>杭州永恒钢构有限公司</t>
  </si>
  <si>
    <t>杭州永恒钢构有限公司钢结构生产基地</t>
  </si>
  <si>
    <t>杭州市富阳区里山镇江滨路53号</t>
  </si>
  <si>
    <t>浙江建工绿智钢结构有限公司</t>
  </si>
  <si>
    <t>龙游基地</t>
  </si>
  <si>
    <t>龙游县北斗大道108号</t>
  </si>
  <si>
    <t>浙江精工钢结构集团有限公司</t>
  </si>
  <si>
    <t>柯桥基地</t>
  </si>
  <si>
    <t>绍兴市柯桥区鉴湖路1587号</t>
  </si>
  <si>
    <t>袍江基地</t>
  </si>
  <si>
    <t>绍兴市袍江马海工业区海塘路57号</t>
  </si>
  <si>
    <t>宁波建工钢构有限公司</t>
  </si>
  <si>
    <t>宁波建工钢构基地</t>
  </si>
  <si>
    <t>宁波市鄞州区宏港路568号</t>
  </si>
  <si>
    <t>浙江鸿翔筑能科技股份有限公司</t>
  </si>
  <si>
    <t>尖山制造基地</t>
  </si>
  <si>
    <t>浙江省海宁市尖山新区闻澜路18号</t>
  </si>
  <si>
    <t>浙江浙建钢结构有限公司</t>
  </si>
  <si>
    <t>德清基地</t>
  </si>
  <si>
    <t>浙江省湖州市德清县雷甸镇运河路169号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</si>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</sst>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.000_ "/>
  </numFmts>
  <fonts count="30"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b/>
      <sz val="12"/>
      <name val="微软雅黑"/>
      <charset val="134"/>
    </font>
    <font>
      <b/>
      <sz val="10"/>
      <name val="宋体"/>
      <charset val="134"/>
    </font>
    <font>
      <b/>
      <sz val="11"/>
      <name val="仿宋_GB2312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name val="新宋体"/>
      <charset val="134"/>
    </font>
    <font>
      <sz val="10"/>
      <name val="宋体"/>
      <charset val="134"/>
    </font>
    <font>
      <sz val="10"/>
      <name val="SimSu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>
      <alignment vertical="center"/>
    </xf>
    <xf numFmtId="177" fontId="8" fillId="0" borderId="2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vertical="center" wrapText="1"/>
    </xf>
    <xf numFmtId="178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 wrapText="1"/>
    </xf>
    <xf numFmtId="176" fontId="8" fillId="0" borderId="3" xfId="0" applyNumberFormat="1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4"/>
  <sheetViews>
    <sheetView tabSelected="1" topLeftCell="B1" workbookViewId="0">
      <pane xSplit="3" ySplit="4" topLeftCell="E5" activePane="bottomRight" state="frozen"/>
      <selection/>
      <selection pane="topRight"/>
      <selection pane="bottomLeft"/>
      <selection pane="bottomRight" activeCell="I22" sqref="I22"/>
    </sheetView>
  </sheetViews>
  <sheetFormatPr defaultColWidth="9" defaultRowHeight="14.25"/>
  <cols>
    <col min="1" max="1" width="5" style="2" customWidth="1"/>
    <col min="2" max="2" width="26.875" style="2" customWidth="1"/>
    <col min="3" max="3" width="18.5" style="2" customWidth="1"/>
    <col min="4" max="4" width="8.5" style="2" customWidth="1"/>
    <col min="5" max="5" width="6.75" style="2" hidden="1" customWidth="1"/>
    <col min="6" max="8" width="8" style="1" customWidth="1"/>
    <col min="9" max="9" width="9.875" style="1" customWidth="1"/>
    <col min="10" max="12" width="8" style="1" customWidth="1"/>
    <col min="13" max="13" width="9.375" style="1" customWidth="1"/>
    <col min="14" max="16" width="8" style="1" customWidth="1"/>
    <col min="17" max="17" width="9.75" style="1" customWidth="1"/>
    <col min="18" max="18" width="37" style="2" customWidth="1"/>
    <col min="19" max="26" width="14" style="2" customWidth="1"/>
    <col min="27" max="16384" width="9" style="2"/>
  </cols>
  <sheetData>
    <row r="1" ht="44.25" customHeight="1" spans="1:2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5" customHeight="1" spans="1:26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9"/>
      <c r="H2" s="9"/>
      <c r="I2" s="9"/>
      <c r="J2" s="8" t="s">
        <v>7</v>
      </c>
      <c r="K2" s="9"/>
      <c r="L2" s="9"/>
      <c r="M2" s="9"/>
      <c r="N2" s="8" t="s">
        <v>8</v>
      </c>
      <c r="O2" s="9"/>
      <c r="P2" s="9"/>
      <c r="Q2" s="9"/>
      <c r="R2" s="5" t="s">
        <v>9</v>
      </c>
      <c r="S2" s="4"/>
      <c r="T2" s="4"/>
      <c r="U2" s="4"/>
      <c r="V2" s="4"/>
      <c r="W2" s="4"/>
      <c r="X2" s="4"/>
      <c r="Y2" s="4"/>
      <c r="Z2" s="4"/>
    </row>
    <row r="3" ht="27" customHeight="1" spans="1:26">
      <c r="A3" s="9"/>
      <c r="B3" s="9"/>
      <c r="C3" s="9"/>
      <c r="D3" s="9"/>
      <c r="E3" s="9"/>
      <c r="F3" s="5" t="s">
        <v>10</v>
      </c>
      <c r="G3" s="9"/>
      <c r="H3" s="9"/>
      <c r="I3" s="7" t="s">
        <v>11</v>
      </c>
      <c r="J3" s="5" t="s">
        <v>10</v>
      </c>
      <c r="K3" s="9"/>
      <c r="L3" s="9"/>
      <c r="M3" s="7" t="s">
        <v>11</v>
      </c>
      <c r="N3" s="5" t="s">
        <v>10</v>
      </c>
      <c r="O3" s="9"/>
      <c r="P3" s="9"/>
      <c r="Q3" s="7" t="s">
        <v>11</v>
      </c>
      <c r="R3" s="9"/>
      <c r="S3" s="4"/>
      <c r="T3" s="4"/>
      <c r="U3" s="4"/>
      <c r="V3" s="4"/>
      <c r="W3" s="4"/>
      <c r="X3" s="4"/>
      <c r="Y3" s="4"/>
      <c r="Z3" s="4"/>
    </row>
    <row r="4" ht="33" customHeight="1" spans="1:26">
      <c r="A4" s="9"/>
      <c r="B4" s="9"/>
      <c r="C4" s="9"/>
      <c r="D4" s="9"/>
      <c r="E4" s="9"/>
      <c r="F4" s="7" t="s">
        <v>12</v>
      </c>
      <c r="G4" s="7" t="s">
        <v>13</v>
      </c>
      <c r="H4" s="5" t="s">
        <v>14</v>
      </c>
      <c r="I4" s="27"/>
      <c r="J4" s="7" t="s">
        <v>12</v>
      </c>
      <c r="K4" s="7" t="s">
        <v>13</v>
      </c>
      <c r="L4" s="5" t="s">
        <v>14</v>
      </c>
      <c r="M4" s="28"/>
      <c r="N4" s="7" t="s">
        <v>12</v>
      </c>
      <c r="O4" s="7" t="s">
        <v>13</v>
      </c>
      <c r="P4" s="5" t="s">
        <v>14</v>
      </c>
      <c r="Q4" s="28"/>
      <c r="R4" s="9"/>
      <c r="S4" s="4"/>
      <c r="T4" s="4"/>
      <c r="U4" s="4"/>
      <c r="V4" s="4"/>
      <c r="W4" s="4"/>
      <c r="X4" s="4"/>
      <c r="Y4" s="4"/>
      <c r="Z4" s="4"/>
    </row>
    <row r="5" s="1" customFormat="1" ht="30" customHeight="1" spans="1:26">
      <c r="A5" s="10">
        <v>1</v>
      </c>
      <c r="B5" s="11" t="s">
        <v>15</v>
      </c>
      <c r="C5" s="11" t="s">
        <v>16</v>
      </c>
      <c r="D5" s="12">
        <v>30</v>
      </c>
      <c r="E5" s="13">
        <f t="shared" ref="E5:E19" si="0">D5/4</f>
        <v>7.5</v>
      </c>
      <c r="F5" s="13">
        <v>0.45</v>
      </c>
      <c r="G5" s="13">
        <v>0.25</v>
      </c>
      <c r="H5" s="13">
        <v>0.45</v>
      </c>
      <c r="I5" s="29">
        <v>1.35</v>
      </c>
      <c r="J5" s="13">
        <v>0.55</v>
      </c>
      <c r="K5" s="13">
        <v>0.25</v>
      </c>
      <c r="L5" s="13">
        <v>0.5</v>
      </c>
      <c r="M5" s="29">
        <v>1.2</v>
      </c>
      <c r="N5" s="13">
        <v>0.5</v>
      </c>
      <c r="O5" s="13">
        <v>0.25</v>
      </c>
      <c r="P5" s="13">
        <v>0.45</v>
      </c>
      <c r="Q5" s="29">
        <v>1.3</v>
      </c>
      <c r="R5" s="15" t="s">
        <v>17</v>
      </c>
      <c r="S5" s="4"/>
      <c r="T5" s="4"/>
      <c r="U5" s="4"/>
      <c r="V5" s="4"/>
      <c r="W5" s="4"/>
      <c r="X5" s="4"/>
      <c r="Y5" s="4"/>
      <c r="Z5" s="4"/>
    </row>
    <row r="6" s="1" customFormat="1" ht="36" customHeight="1" spans="1:26">
      <c r="A6" s="10">
        <v>2</v>
      </c>
      <c r="B6" s="9"/>
      <c r="C6" s="11" t="s">
        <v>18</v>
      </c>
      <c r="D6" s="12">
        <v>10</v>
      </c>
      <c r="E6" s="13">
        <f t="shared" si="0"/>
        <v>2.5</v>
      </c>
      <c r="F6" s="13">
        <v>0.25</v>
      </c>
      <c r="G6" s="13">
        <v>0.1</v>
      </c>
      <c r="H6" s="13">
        <v>0.35</v>
      </c>
      <c r="I6" s="29">
        <v>0.13</v>
      </c>
      <c r="J6" s="13">
        <v>0.45</v>
      </c>
      <c r="K6" s="13">
        <v>0.1</v>
      </c>
      <c r="L6" s="13">
        <v>0.45</v>
      </c>
      <c r="M6" s="29">
        <v>0</v>
      </c>
      <c r="N6" s="13">
        <v>0.45</v>
      </c>
      <c r="O6" s="13">
        <v>0.15</v>
      </c>
      <c r="P6" s="13">
        <v>0.45</v>
      </c>
      <c r="Q6" s="29">
        <v>0</v>
      </c>
      <c r="R6" s="15" t="s">
        <v>19</v>
      </c>
      <c r="S6" s="4"/>
      <c r="T6" s="4"/>
      <c r="U6" s="4"/>
      <c r="V6" s="4"/>
      <c r="W6" s="4"/>
      <c r="X6" s="4"/>
      <c r="Y6" s="4"/>
      <c r="Z6" s="4"/>
    </row>
    <row r="7" s="1" customFormat="1" ht="30" customHeight="1" spans="1:26">
      <c r="A7" s="10">
        <v>3</v>
      </c>
      <c r="B7" s="11" t="s">
        <v>20</v>
      </c>
      <c r="C7" s="11" t="s">
        <v>21</v>
      </c>
      <c r="D7" s="12">
        <v>15</v>
      </c>
      <c r="E7" s="13">
        <f t="shared" si="0"/>
        <v>3.75</v>
      </c>
      <c r="F7" s="13">
        <v>0.31</v>
      </c>
      <c r="G7" s="13">
        <v>0</v>
      </c>
      <c r="H7" s="13">
        <v>0.16</v>
      </c>
      <c r="I7" s="29">
        <v>0.78</v>
      </c>
      <c r="J7" s="13">
        <v>0.33</v>
      </c>
      <c r="K7" s="13">
        <v>0</v>
      </c>
      <c r="L7" s="13">
        <v>0.1</v>
      </c>
      <c r="M7" s="29">
        <v>0.82</v>
      </c>
      <c r="N7" s="13">
        <v>0.23</v>
      </c>
      <c r="O7" s="13">
        <v>0</v>
      </c>
      <c r="P7" s="13">
        <v>0.05</v>
      </c>
      <c r="Q7" s="29">
        <v>0.98</v>
      </c>
      <c r="R7" s="15" t="s">
        <v>22</v>
      </c>
      <c r="S7" s="4"/>
      <c r="T7" s="4"/>
      <c r="U7" s="4"/>
      <c r="V7" s="4"/>
      <c r="W7" s="4"/>
      <c r="X7" s="4"/>
      <c r="Y7" s="4"/>
      <c r="Z7" s="4"/>
    </row>
    <row r="8" s="1" customFormat="1" ht="30" customHeight="1" spans="1:26">
      <c r="A8" s="10">
        <v>4</v>
      </c>
      <c r="B8" s="14" t="s">
        <v>23</v>
      </c>
      <c r="C8" s="15" t="s">
        <v>24</v>
      </c>
      <c r="D8" s="12">
        <v>30</v>
      </c>
      <c r="E8" s="13">
        <f t="shared" si="0"/>
        <v>7.5</v>
      </c>
      <c r="F8" s="13">
        <v>0.45</v>
      </c>
      <c r="G8" s="13">
        <v>0.44</v>
      </c>
      <c r="H8" s="13">
        <v>1.25</v>
      </c>
      <c r="I8" s="29">
        <v>0.36</v>
      </c>
      <c r="J8" s="13">
        <v>0.5</v>
      </c>
      <c r="K8" s="13">
        <v>0.68</v>
      </c>
      <c r="L8" s="13">
        <v>1.2</v>
      </c>
      <c r="M8" s="29">
        <v>0.12</v>
      </c>
      <c r="N8" s="13">
        <v>0.82</v>
      </c>
      <c r="O8" s="13">
        <v>0.55</v>
      </c>
      <c r="P8" s="13">
        <v>1.23</v>
      </c>
      <c r="Q8" s="29">
        <v>0</v>
      </c>
      <c r="R8" s="15" t="s">
        <v>25</v>
      </c>
      <c r="S8" s="4"/>
      <c r="T8" s="4"/>
      <c r="U8" s="4"/>
      <c r="V8" s="4"/>
      <c r="W8" s="4"/>
      <c r="X8" s="4"/>
      <c r="Y8" s="4"/>
      <c r="Z8" s="4"/>
    </row>
    <row r="9" s="1" customFormat="1" ht="30" customHeight="1" spans="1:26">
      <c r="A9" s="10">
        <v>5</v>
      </c>
      <c r="B9" s="14" t="s">
        <v>26</v>
      </c>
      <c r="C9" s="14" t="s">
        <v>27</v>
      </c>
      <c r="D9" s="12">
        <v>30</v>
      </c>
      <c r="E9" s="13">
        <f t="shared" si="0"/>
        <v>7.5</v>
      </c>
      <c r="F9" s="13">
        <v>1.2</v>
      </c>
      <c r="G9" s="13">
        <v>0</v>
      </c>
      <c r="H9" s="13">
        <v>1.3</v>
      </c>
      <c r="I9" s="29">
        <v>0</v>
      </c>
      <c r="J9" s="13">
        <v>1.5</v>
      </c>
      <c r="K9" s="13">
        <v>0</v>
      </c>
      <c r="L9" s="13">
        <v>1</v>
      </c>
      <c r="M9" s="29">
        <v>0</v>
      </c>
      <c r="N9" s="13">
        <v>1.5</v>
      </c>
      <c r="O9" s="13">
        <v>0</v>
      </c>
      <c r="P9" s="13">
        <v>1</v>
      </c>
      <c r="Q9" s="29">
        <v>0</v>
      </c>
      <c r="R9" s="14" t="s">
        <v>28</v>
      </c>
      <c r="S9" s="4"/>
      <c r="T9" s="4"/>
      <c r="U9" s="4"/>
      <c r="V9" s="4"/>
      <c r="W9" s="4"/>
      <c r="X9" s="4"/>
      <c r="Y9" s="4"/>
      <c r="Z9" s="4"/>
    </row>
    <row r="10" s="1" customFormat="1" ht="30" customHeight="1" spans="1:26">
      <c r="A10" s="10">
        <v>7</v>
      </c>
      <c r="B10" s="14" t="s">
        <v>29</v>
      </c>
      <c r="C10" s="15" t="s">
        <v>30</v>
      </c>
      <c r="D10" s="12">
        <v>15</v>
      </c>
      <c r="E10" s="13">
        <f t="shared" si="0"/>
        <v>3.75</v>
      </c>
      <c r="F10" s="13">
        <v>0.25</v>
      </c>
      <c r="G10" s="16">
        <v>0.55</v>
      </c>
      <c r="H10" s="16">
        <v>0.4</v>
      </c>
      <c r="I10" s="29">
        <f t="shared" ref="I10:I14" si="1">D10/12-F10-G10-H10</f>
        <v>0.0499999999999999</v>
      </c>
      <c r="J10" s="16">
        <v>0.3</v>
      </c>
      <c r="K10" s="16">
        <v>0.58</v>
      </c>
      <c r="L10" s="16">
        <v>0.3</v>
      </c>
      <c r="M10" s="29">
        <f t="shared" ref="M10:M14" si="2">D10/12-L10-K10-J10</f>
        <v>0.07</v>
      </c>
      <c r="N10" s="16">
        <v>0.35</v>
      </c>
      <c r="O10" s="16">
        <v>0.5</v>
      </c>
      <c r="P10" s="16">
        <v>0.35</v>
      </c>
      <c r="Q10" s="29">
        <f t="shared" ref="Q10:Q14" si="3">D10/12-P10-O10-N10</f>
        <v>0.05</v>
      </c>
      <c r="R10" s="15" t="s">
        <v>31</v>
      </c>
      <c r="S10" s="4"/>
      <c r="T10" s="4"/>
      <c r="U10" s="4"/>
      <c r="V10" s="4"/>
      <c r="W10" s="4"/>
      <c r="X10" s="4"/>
      <c r="Y10" s="4"/>
      <c r="Z10" s="4"/>
    </row>
    <row r="11" s="1" customFormat="1" ht="30" customHeight="1" spans="1:26">
      <c r="A11" s="10">
        <v>8</v>
      </c>
      <c r="B11" s="14" t="s">
        <v>32</v>
      </c>
      <c r="C11" s="14" t="s">
        <v>33</v>
      </c>
      <c r="D11" s="12">
        <v>8</v>
      </c>
      <c r="E11" s="13">
        <f t="shared" si="0"/>
        <v>2</v>
      </c>
      <c r="F11" s="13">
        <v>0.3</v>
      </c>
      <c r="G11" s="13">
        <v>0.2</v>
      </c>
      <c r="H11" s="17">
        <v>0.05</v>
      </c>
      <c r="I11" s="29">
        <v>0.12</v>
      </c>
      <c r="J11" s="13">
        <v>0.3</v>
      </c>
      <c r="K11" s="13">
        <v>0.3</v>
      </c>
      <c r="L11" s="17">
        <v>0</v>
      </c>
      <c r="M11" s="29">
        <v>0.07</v>
      </c>
      <c r="N11" s="13">
        <v>0.3</v>
      </c>
      <c r="O11" s="13">
        <v>0.2</v>
      </c>
      <c r="P11" s="17">
        <v>0.1</v>
      </c>
      <c r="Q11" s="29">
        <v>0.07</v>
      </c>
      <c r="R11" s="15" t="s">
        <v>34</v>
      </c>
      <c r="S11" s="4"/>
      <c r="T11" s="4"/>
      <c r="U11" s="4"/>
      <c r="V11" s="4"/>
      <c r="W11" s="4"/>
      <c r="X11" s="4"/>
      <c r="Y11" s="4"/>
      <c r="Z11" s="4"/>
    </row>
    <row r="12" s="1" customFormat="1" ht="30" customHeight="1" spans="1:26">
      <c r="A12" s="10">
        <v>9</v>
      </c>
      <c r="B12" s="18" t="s">
        <v>35</v>
      </c>
      <c r="C12" s="19" t="s">
        <v>36</v>
      </c>
      <c r="D12" s="12">
        <v>15</v>
      </c>
      <c r="E12" s="13">
        <f t="shared" si="0"/>
        <v>3.75</v>
      </c>
      <c r="F12" s="13">
        <v>0</v>
      </c>
      <c r="G12" s="13">
        <v>0</v>
      </c>
      <c r="H12" s="13">
        <v>0.6</v>
      </c>
      <c r="I12" s="29">
        <f t="shared" si="1"/>
        <v>0.65</v>
      </c>
      <c r="J12" s="13">
        <v>0</v>
      </c>
      <c r="K12" s="13">
        <v>0</v>
      </c>
      <c r="L12" s="13">
        <v>0.6</v>
      </c>
      <c r="M12" s="29">
        <f t="shared" si="2"/>
        <v>0.65</v>
      </c>
      <c r="N12" s="13">
        <v>0</v>
      </c>
      <c r="O12" s="13">
        <v>0</v>
      </c>
      <c r="P12" s="13">
        <v>0.6</v>
      </c>
      <c r="Q12" s="29">
        <f t="shared" si="3"/>
        <v>0.65</v>
      </c>
      <c r="R12" s="31" t="s">
        <v>37</v>
      </c>
      <c r="S12" s="4"/>
      <c r="T12" s="4"/>
      <c r="U12" s="4"/>
      <c r="V12" s="4"/>
      <c r="W12" s="4"/>
      <c r="X12" s="4"/>
      <c r="Y12" s="4"/>
      <c r="Z12" s="4"/>
    </row>
    <row r="13" s="1" customFormat="1" ht="30" customHeight="1" spans="1:26">
      <c r="A13" s="10">
        <v>12</v>
      </c>
      <c r="B13" s="14" t="s">
        <v>38</v>
      </c>
      <c r="C13" s="14" t="s">
        <v>39</v>
      </c>
      <c r="D13" s="12">
        <v>1</v>
      </c>
      <c r="E13" s="13">
        <f t="shared" si="0"/>
        <v>0.25</v>
      </c>
      <c r="F13" s="13">
        <v>0.06</v>
      </c>
      <c r="G13" s="13">
        <v>0.028</v>
      </c>
      <c r="H13" s="20">
        <v>0.003</v>
      </c>
      <c r="I13" s="29">
        <v>0</v>
      </c>
      <c r="J13" s="20">
        <v>0.0871</v>
      </c>
      <c r="K13" s="20">
        <v>0.035</v>
      </c>
      <c r="L13" s="20">
        <v>0.006</v>
      </c>
      <c r="M13" s="29">
        <v>0</v>
      </c>
      <c r="N13" s="20">
        <v>0</v>
      </c>
      <c r="O13" s="20">
        <v>0</v>
      </c>
      <c r="P13" s="13">
        <v>0</v>
      </c>
      <c r="Q13" s="29">
        <f t="shared" si="3"/>
        <v>0.0833333333333333</v>
      </c>
      <c r="R13" s="15" t="s">
        <v>40</v>
      </c>
      <c r="S13" s="4"/>
      <c r="T13" s="4"/>
      <c r="U13" s="4"/>
      <c r="V13" s="4"/>
      <c r="W13" s="4"/>
      <c r="X13" s="4"/>
      <c r="Y13" s="4"/>
      <c r="Z13" s="4"/>
    </row>
    <row r="14" s="1" customFormat="1" ht="30" customHeight="1" spans="1:26">
      <c r="A14" s="21">
        <v>13</v>
      </c>
      <c r="B14" s="22" t="s">
        <v>41</v>
      </c>
      <c r="C14" s="22" t="s">
        <v>42</v>
      </c>
      <c r="D14" s="23">
        <v>6</v>
      </c>
      <c r="E14" s="24">
        <f t="shared" si="0"/>
        <v>1.5</v>
      </c>
      <c r="F14" s="24">
        <v>0</v>
      </c>
      <c r="G14" s="24">
        <v>0.5</v>
      </c>
      <c r="H14" s="24">
        <v>0</v>
      </c>
      <c r="I14" s="30">
        <f t="shared" si="1"/>
        <v>0</v>
      </c>
      <c r="J14" s="24">
        <v>0</v>
      </c>
      <c r="K14" s="24">
        <v>0.5</v>
      </c>
      <c r="L14" s="24">
        <v>0</v>
      </c>
      <c r="M14" s="30">
        <f t="shared" si="2"/>
        <v>0</v>
      </c>
      <c r="N14" s="24">
        <v>0</v>
      </c>
      <c r="O14" s="24">
        <v>0.5</v>
      </c>
      <c r="P14" s="24">
        <v>0</v>
      </c>
      <c r="Q14" s="30">
        <f t="shared" si="3"/>
        <v>0</v>
      </c>
      <c r="R14" s="15" t="s">
        <v>43</v>
      </c>
      <c r="S14" s="4"/>
      <c r="T14" s="4"/>
      <c r="U14" s="4"/>
      <c r="V14" s="4"/>
      <c r="W14" s="4"/>
      <c r="X14" s="4"/>
      <c r="Y14" s="4"/>
      <c r="Z14" s="4"/>
    </row>
    <row r="15" s="1" customFormat="1" ht="30" customHeight="1" spans="1:26">
      <c r="A15" s="10">
        <v>14</v>
      </c>
      <c r="B15" s="14" t="s">
        <v>44</v>
      </c>
      <c r="C15" s="14" t="s">
        <v>45</v>
      </c>
      <c r="D15" s="12">
        <v>14</v>
      </c>
      <c r="E15" s="13">
        <f t="shared" si="0"/>
        <v>3.5</v>
      </c>
      <c r="F15" s="13">
        <v>0.03</v>
      </c>
      <c r="G15" s="13">
        <v>0.08</v>
      </c>
      <c r="H15" s="13">
        <v>0.89</v>
      </c>
      <c r="I15" s="29">
        <v>0.17</v>
      </c>
      <c r="J15" s="13">
        <v>0</v>
      </c>
      <c r="K15" s="13">
        <v>0.11</v>
      </c>
      <c r="L15" s="13">
        <v>0.88</v>
      </c>
      <c r="M15" s="29">
        <v>0.18</v>
      </c>
      <c r="N15" s="13">
        <v>0</v>
      </c>
      <c r="O15" s="13">
        <v>0</v>
      </c>
      <c r="P15" s="13">
        <v>0.81</v>
      </c>
      <c r="Q15" s="29">
        <v>0.36</v>
      </c>
      <c r="R15" s="15" t="s">
        <v>46</v>
      </c>
      <c r="S15" s="4"/>
      <c r="T15" s="4"/>
      <c r="U15" s="4"/>
      <c r="V15" s="4"/>
      <c r="W15" s="4"/>
      <c r="X15" s="4"/>
      <c r="Y15" s="4"/>
      <c r="Z15" s="4"/>
    </row>
    <row r="16" s="1" customFormat="1" ht="30" customHeight="1" spans="1:26">
      <c r="A16" s="10">
        <v>15</v>
      </c>
      <c r="B16" s="9"/>
      <c r="C16" s="14" t="s">
        <v>47</v>
      </c>
      <c r="D16" s="12">
        <v>8</v>
      </c>
      <c r="E16" s="13">
        <f t="shared" si="0"/>
        <v>2</v>
      </c>
      <c r="F16" s="13">
        <v>0.04</v>
      </c>
      <c r="G16" s="13">
        <v>0.16</v>
      </c>
      <c r="H16" s="13">
        <v>0.44</v>
      </c>
      <c r="I16" s="29">
        <v>0.03</v>
      </c>
      <c r="J16" s="13">
        <v>0</v>
      </c>
      <c r="K16" s="13">
        <v>0.46</v>
      </c>
      <c r="L16" s="13">
        <v>0.24</v>
      </c>
      <c r="M16" s="29">
        <v>0</v>
      </c>
      <c r="N16" s="13">
        <v>0</v>
      </c>
      <c r="O16" s="13">
        <v>0.26</v>
      </c>
      <c r="P16" s="13">
        <v>0.32</v>
      </c>
      <c r="Q16" s="29">
        <v>0.09</v>
      </c>
      <c r="R16" s="15" t="s">
        <v>48</v>
      </c>
      <c r="S16" s="4"/>
      <c r="T16" s="4"/>
      <c r="U16" s="4"/>
      <c r="V16" s="4"/>
      <c r="W16" s="4"/>
      <c r="X16" s="4"/>
      <c r="Y16" s="4"/>
      <c r="Z16" s="4"/>
    </row>
    <row r="17" s="1" customFormat="1" ht="30" customHeight="1" spans="1:26">
      <c r="A17" s="10">
        <v>18</v>
      </c>
      <c r="B17" s="14" t="s">
        <v>49</v>
      </c>
      <c r="C17" s="14" t="s">
        <v>50</v>
      </c>
      <c r="D17" s="12">
        <v>2.4</v>
      </c>
      <c r="E17" s="13">
        <f t="shared" si="0"/>
        <v>0.6</v>
      </c>
      <c r="F17" s="13">
        <v>0</v>
      </c>
      <c r="G17" s="13">
        <v>0.2</v>
      </c>
      <c r="H17" s="13">
        <v>0</v>
      </c>
      <c r="I17" s="29">
        <v>0</v>
      </c>
      <c r="J17" s="13">
        <v>0</v>
      </c>
      <c r="K17" s="13">
        <v>0.2</v>
      </c>
      <c r="L17" s="13">
        <v>0</v>
      </c>
      <c r="M17" s="29">
        <v>0</v>
      </c>
      <c r="N17" s="13">
        <v>0</v>
      </c>
      <c r="O17" s="13">
        <v>0.15</v>
      </c>
      <c r="P17" s="13">
        <v>0.05</v>
      </c>
      <c r="Q17" s="29">
        <v>0</v>
      </c>
      <c r="R17" s="15" t="s">
        <v>51</v>
      </c>
      <c r="S17" s="4"/>
      <c r="T17" s="4"/>
      <c r="U17" s="4"/>
      <c r="V17" s="4"/>
      <c r="W17" s="4"/>
      <c r="X17" s="4"/>
      <c r="Y17" s="4"/>
      <c r="Z17" s="4"/>
    </row>
    <row r="18" s="1" customFormat="1" ht="30" customHeight="1" spans="1:26">
      <c r="A18" s="10">
        <v>19</v>
      </c>
      <c r="B18" s="25" t="s">
        <v>52</v>
      </c>
      <c r="C18" s="15" t="s">
        <v>53</v>
      </c>
      <c r="D18" s="12">
        <v>8</v>
      </c>
      <c r="E18" s="13">
        <f t="shared" si="0"/>
        <v>2</v>
      </c>
      <c r="F18" s="13">
        <v>0.05</v>
      </c>
      <c r="G18" s="13">
        <v>0.2</v>
      </c>
      <c r="H18" s="13">
        <v>0.42</v>
      </c>
      <c r="I18" s="29">
        <v>0</v>
      </c>
      <c r="J18" s="13">
        <v>0.05</v>
      </c>
      <c r="K18" s="13">
        <v>0.24</v>
      </c>
      <c r="L18" s="13">
        <v>0.38</v>
      </c>
      <c r="M18" s="29">
        <v>0</v>
      </c>
      <c r="N18" s="13">
        <v>0.02</v>
      </c>
      <c r="O18" s="13">
        <v>0.25</v>
      </c>
      <c r="P18" s="13">
        <v>0.4</v>
      </c>
      <c r="Q18" s="29">
        <v>0</v>
      </c>
      <c r="R18" s="15" t="s">
        <v>54</v>
      </c>
      <c r="S18" s="4"/>
      <c r="T18" s="4"/>
      <c r="U18" s="4"/>
      <c r="V18" s="4"/>
      <c r="W18" s="4"/>
      <c r="X18" s="4"/>
      <c r="Y18" s="4"/>
      <c r="Z18" s="4"/>
    </row>
    <row r="19" s="1" customFormat="1" ht="30" customHeight="1" spans="1:26">
      <c r="A19" s="10">
        <v>20</v>
      </c>
      <c r="B19" s="14" t="s">
        <v>55</v>
      </c>
      <c r="C19" s="14" t="s">
        <v>56</v>
      </c>
      <c r="D19" s="12">
        <v>6</v>
      </c>
      <c r="E19" s="13">
        <f t="shared" si="0"/>
        <v>1.5</v>
      </c>
      <c r="F19" s="13">
        <v>0.03</v>
      </c>
      <c r="G19" s="13">
        <v>0.46</v>
      </c>
      <c r="H19" s="13">
        <v>0.09</v>
      </c>
      <c r="I19" s="29">
        <v>0</v>
      </c>
      <c r="J19" s="13">
        <v>0</v>
      </c>
      <c r="K19" s="13">
        <v>0.66</v>
      </c>
      <c r="L19" s="13">
        <v>0.13</v>
      </c>
      <c r="M19" s="29">
        <v>0</v>
      </c>
      <c r="N19" s="13">
        <v>0</v>
      </c>
      <c r="O19" s="13">
        <v>0.5</v>
      </c>
      <c r="P19" s="13">
        <v>0.13</v>
      </c>
      <c r="Q19" s="29">
        <v>0</v>
      </c>
      <c r="R19" s="15" t="s">
        <v>57</v>
      </c>
      <c r="S19" s="4"/>
      <c r="T19" s="4"/>
      <c r="U19" s="4"/>
      <c r="V19" s="4"/>
      <c r="W19" s="4"/>
      <c r="X19" s="4"/>
      <c r="Y19" s="4"/>
      <c r="Z19" s="4"/>
    </row>
    <row r="20" ht="28" customHeight="1" spans="1:26">
      <c r="A20" s="21" t="s">
        <v>58</v>
      </c>
      <c r="B20" s="21" t="s">
        <v>58</v>
      </c>
      <c r="C20" s="11"/>
      <c r="D20" s="12">
        <f t="shared" ref="D20:L20" si="4">SUM(D5:D19)</f>
        <v>198.4</v>
      </c>
      <c r="E20" s="13">
        <f t="shared" si="4"/>
        <v>49.6</v>
      </c>
      <c r="F20" s="13">
        <f t="shared" si="4"/>
        <v>3.42</v>
      </c>
      <c r="G20" s="13">
        <f t="shared" si="4"/>
        <v>3.168</v>
      </c>
      <c r="H20" s="13">
        <f t="shared" si="4"/>
        <v>6.403</v>
      </c>
      <c r="I20" s="29">
        <f t="shared" si="4"/>
        <v>3.64</v>
      </c>
      <c r="J20" s="13">
        <f t="shared" si="4"/>
        <v>4.0671</v>
      </c>
      <c r="K20" s="13">
        <f t="shared" si="4"/>
        <v>4.115</v>
      </c>
      <c r="L20" s="13">
        <f t="shared" si="4"/>
        <v>5.786</v>
      </c>
      <c r="M20" s="29">
        <f>SUM(M5:M19)</f>
        <v>3.11</v>
      </c>
      <c r="N20" s="13">
        <f t="shared" ref="N20:Q20" si="5">SUM(N5:N19)</f>
        <v>4.17</v>
      </c>
      <c r="O20" s="13">
        <f t="shared" si="5"/>
        <v>3.31</v>
      </c>
      <c r="P20" s="13">
        <f t="shared" si="5"/>
        <v>5.94</v>
      </c>
      <c r="Q20" s="29">
        <f t="shared" si="5"/>
        <v>3.58333333333333</v>
      </c>
      <c r="R20" s="15"/>
      <c r="S20" s="4"/>
      <c r="T20" s="4"/>
      <c r="U20" s="4"/>
      <c r="V20" s="4"/>
      <c r="W20" s="4"/>
      <c r="X20" s="4"/>
      <c r="Y20" s="4"/>
      <c r="Z20" s="4"/>
    </row>
    <row r="21" ht="16.5" customHeight="1" spans="1:26">
      <c r="A21" s="4"/>
      <c r="B21" s="4"/>
      <c r="C21" s="4"/>
      <c r="D21" s="26"/>
      <c r="E21" s="26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6.5" customHeight="1" spans="1:26">
      <c r="A22" s="4"/>
      <c r="B22" s="4"/>
      <c r="C22" s="4"/>
      <c r="D22" s="26"/>
      <c r="E22" s="26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6.5" customHeight="1" spans="1:26">
      <c r="A23" s="4"/>
      <c r="B23" s="4"/>
      <c r="C23" s="4"/>
      <c r="D23" s="26"/>
      <c r="E23" s="26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6.5" customHeight="1" spans="1:26">
      <c r="A24" s="4"/>
      <c r="B24" s="4"/>
      <c r="C24" s="4"/>
      <c r="D24" s="26"/>
      <c r="E24" s="26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6.5" customHeight="1" spans="1:26">
      <c r="A25" s="4"/>
      <c r="B25" s="4"/>
      <c r="C25" s="4"/>
      <c r="D25" s="26"/>
      <c r="E25" s="26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6.5" customHeight="1" spans="1:26">
      <c r="A26" s="4"/>
      <c r="B26" s="4"/>
      <c r="C26" s="4"/>
      <c r="D26" s="26"/>
      <c r="E26" s="26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6.5" customHeight="1" spans="1:26">
      <c r="A27" s="4"/>
      <c r="B27" s="4"/>
      <c r="C27" s="4"/>
      <c r="D27" s="26"/>
      <c r="E27" s="26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6.5" customHeight="1" spans="1:26">
      <c r="A28" s="4"/>
      <c r="B28" s="4"/>
      <c r="C28" s="4"/>
      <c r="D28" s="26"/>
      <c r="E28" s="26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6.5" customHeight="1" spans="1:26">
      <c r="A29" s="4"/>
      <c r="B29" s="4"/>
      <c r="C29" s="4"/>
      <c r="D29" s="26"/>
      <c r="E29" s="26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6.5" customHeight="1" spans="1:26">
      <c r="A30" s="4"/>
      <c r="B30" s="4"/>
      <c r="C30" s="4"/>
      <c r="D30" s="26"/>
      <c r="E30" s="26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6.5" customHeight="1" spans="1:26">
      <c r="A31" s="4"/>
      <c r="B31" s="4"/>
      <c r="C31" s="4"/>
      <c r="D31" s="26"/>
      <c r="E31" s="26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6.5" customHeight="1" spans="1:26">
      <c r="A32" s="4"/>
      <c r="B32" s="4"/>
      <c r="C32" s="4"/>
      <c r="D32" s="26"/>
      <c r="E32" s="26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6.5" customHeight="1" spans="1:26">
      <c r="A33" s="4"/>
      <c r="B33" s="4"/>
      <c r="C33" s="4"/>
      <c r="D33" s="26"/>
      <c r="E33" s="26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6.5" customHeight="1" spans="1:26">
      <c r="A34" s="4"/>
      <c r="B34" s="4"/>
      <c r="C34" s="4"/>
      <c r="D34" s="26"/>
      <c r="E34" s="26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6.5" customHeight="1" spans="1:26">
      <c r="A35" s="4"/>
      <c r="B35" s="4"/>
      <c r="C35" s="4"/>
      <c r="D35" s="26"/>
      <c r="E35" s="26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6.5" customHeight="1" spans="1:26">
      <c r="A36" s="4"/>
      <c r="B36" s="4"/>
      <c r="C36" s="4"/>
      <c r="D36" s="26"/>
      <c r="E36" s="26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6.5" customHeight="1" spans="1:26">
      <c r="A37" s="4"/>
      <c r="B37" s="4"/>
      <c r="C37" s="4"/>
      <c r="D37" s="26"/>
      <c r="E37" s="26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6.5" customHeight="1" spans="1:26">
      <c r="A38" s="4"/>
      <c r="B38" s="4"/>
      <c r="C38" s="4"/>
      <c r="D38" s="26"/>
      <c r="E38" s="26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6.5" customHeight="1" spans="1:26">
      <c r="A39" s="4"/>
      <c r="B39" s="4"/>
      <c r="C39" s="4"/>
      <c r="D39" s="26"/>
      <c r="E39" s="26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6.5" customHeight="1" spans="1:26">
      <c r="A40" s="4"/>
      <c r="B40" s="4"/>
      <c r="C40" s="4"/>
      <c r="D40" s="26"/>
      <c r="E40" s="26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6.5" customHeight="1" spans="1:26">
      <c r="A41" s="4"/>
      <c r="B41" s="4"/>
      <c r="C41" s="4"/>
      <c r="D41" s="26"/>
      <c r="E41" s="26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6.5" customHeight="1" spans="1:26">
      <c r="A42" s="4"/>
      <c r="B42" s="4"/>
      <c r="C42" s="4"/>
      <c r="D42" s="26"/>
      <c r="E42" s="26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6.5" customHeight="1" spans="1:26">
      <c r="A43" s="4"/>
      <c r="B43" s="4"/>
      <c r="C43" s="4"/>
      <c r="D43" s="26"/>
      <c r="E43" s="26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6.5" customHeight="1" spans="1:26">
      <c r="A44" s="4"/>
      <c r="B44" s="4"/>
      <c r="C44" s="4"/>
      <c r="D44" s="26"/>
      <c r="E44" s="26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6.5" customHeight="1" spans="1:26">
      <c r="A45" s="4"/>
      <c r="B45" s="4"/>
      <c r="C45" s="4"/>
      <c r="D45" s="26"/>
      <c r="E45" s="26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6.5" customHeight="1" spans="1:26">
      <c r="A46" s="4"/>
      <c r="B46" s="4"/>
      <c r="C46" s="4"/>
      <c r="D46" s="26"/>
      <c r="E46" s="26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6.5" customHeight="1" spans="1:26">
      <c r="A47" s="4"/>
      <c r="B47" s="4"/>
      <c r="C47" s="4"/>
      <c r="D47" s="26"/>
      <c r="E47" s="26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6.5" customHeight="1" spans="1:26">
      <c r="A48" s="4"/>
      <c r="B48" s="4"/>
      <c r="C48" s="4"/>
      <c r="D48" s="26"/>
      <c r="E48" s="26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6.5" customHeight="1" spans="1:26">
      <c r="A49" s="4"/>
      <c r="B49" s="4"/>
      <c r="C49" s="4"/>
      <c r="D49" s="26"/>
      <c r="E49" s="26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6.5" customHeight="1" spans="1:26">
      <c r="A50" s="4"/>
      <c r="B50" s="4"/>
      <c r="C50" s="4"/>
      <c r="D50" s="26"/>
      <c r="E50" s="26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6.5" customHeight="1" spans="1:26">
      <c r="A51" s="4"/>
      <c r="B51" s="4"/>
      <c r="C51" s="4"/>
      <c r="D51" s="26"/>
      <c r="E51" s="26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6.5" customHeight="1" spans="1:26">
      <c r="A52" s="4"/>
      <c r="B52" s="4"/>
      <c r="C52" s="4"/>
      <c r="D52" s="26"/>
      <c r="E52" s="26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6.5" customHeight="1" spans="1:26">
      <c r="A53" s="4"/>
      <c r="B53" s="4"/>
      <c r="C53" s="4"/>
      <c r="D53" s="26"/>
      <c r="E53" s="26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6.5" customHeight="1" spans="1:26">
      <c r="A54" s="4"/>
      <c r="B54" s="4"/>
      <c r="C54" s="4"/>
      <c r="D54" s="26"/>
      <c r="E54" s="26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6.5" customHeight="1" spans="1:26">
      <c r="A55" s="4"/>
      <c r="B55" s="4"/>
      <c r="C55" s="4"/>
      <c r="D55" s="26"/>
      <c r="E55" s="26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6.5" customHeight="1" spans="1:26">
      <c r="A56" s="4"/>
      <c r="B56" s="4"/>
      <c r="C56" s="4"/>
      <c r="D56" s="26"/>
      <c r="E56" s="26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6.5" customHeight="1" spans="1:26">
      <c r="A57" s="4"/>
      <c r="B57" s="4"/>
      <c r="C57" s="4"/>
      <c r="D57" s="26"/>
      <c r="E57" s="26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6.5" customHeight="1" spans="1:26">
      <c r="A58" s="4"/>
      <c r="B58" s="4"/>
      <c r="C58" s="4"/>
      <c r="D58" s="26"/>
      <c r="E58" s="26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6.5" customHeight="1" spans="1:26">
      <c r="A59" s="4"/>
      <c r="B59" s="4"/>
      <c r="C59" s="4"/>
      <c r="D59" s="26"/>
      <c r="E59" s="26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6.5" customHeight="1" spans="1:26">
      <c r="A60" s="4"/>
      <c r="B60" s="4"/>
      <c r="C60" s="4"/>
      <c r="D60" s="26"/>
      <c r="E60" s="26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6.5" customHeight="1" spans="1:26">
      <c r="A61" s="4"/>
      <c r="B61" s="4"/>
      <c r="C61" s="4"/>
      <c r="D61" s="26"/>
      <c r="E61" s="26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6.5" customHeight="1" spans="1:26">
      <c r="A62" s="4"/>
      <c r="B62" s="4"/>
      <c r="C62" s="4"/>
      <c r="D62" s="26"/>
      <c r="E62" s="26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6.5" customHeight="1" spans="1:26">
      <c r="A63" s="4"/>
      <c r="B63" s="4"/>
      <c r="C63" s="4"/>
      <c r="D63" s="26"/>
      <c r="E63" s="26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6.5" customHeight="1" spans="1:26">
      <c r="A64" s="4"/>
      <c r="B64" s="4"/>
      <c r="C64" s="4"/>
      <c r="D64" s="26"/>
      <c r="E64" s="26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6.5" customHeight="1" spans="1:26">
      <c r="A65" s="4"/>
      <c r="B65" s="4"/>
      <c r="C65" s="4"/>
      <c r="D65" s="26"/>
      <c r="E65" s="26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6.5" customHeight="1" spans="1:26">
      <c r="A66" s="4"/>
      <c r="B66" s="4"/>
      <c r="C66" s="4"/>
      <c r="D66" s="26"/>
      <c r="E66" s="26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6.5" customHeight="1" spans="1:26">
      <c r="A67" s="4"/>
      <c r="B67" s="4"/>
      <c r="C67" s="4"/>
      <c r="D67" s="26"/>
      <c r="E67" s="26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6.5" customHeight="1" spans="1:26">
      <c r="A68" s="4"/>
      <c r="B68" s="4"/>
      <c r="C68" s="4"/>
      <c r="D68" s="26"/>
      <c r="E68" s="26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6.5" customHeight="1" spans="1:26">
      <c r="A69" s="4"/>
      <c r="B69" s="4"/>
      <c r="C69" s="4"/>
      <c r="D69" s="26"/>
      <c r="E69" s="26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6.5" customHeight="1" spans="1:26">
      <c r="A70" s="4"/>
      <c r="B70" s="4"/>
      <c r="C70" s="4"/>
      <c r="D70" s="26"/>
      <c r="E70" s="26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6.5" customHeight="1" spans="1:26">
      <c r="A71" s="4"/>
      <c r="B71" s="4"/>
      <c r="C71" s="4"/>
      <c r="D71" s="26"/>
      <c r="E71" s="26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6.5" customHeight="1" spans="1:26">
      <c r="A72" s="4"/>
      <c r="B72" s="4"/>
      <c r="C72" s="4"/>
      <c r="D72" s="26"/>
      <c r="E72" s="26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6.5" customHeight="1" spans="1:26">
      <c r="A73" s="4"/>
      <c r="B73" s="4"/>
      <c r="C73" s="4"/>
      <c r="D73" s="26"/>
      <c r="E73" s="26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6.5" customHeight="1" spans="1:26">
      <c r="A74" s="4"/>
      <c r="B74" s="4"/>
      <c r="C74" s="4"/>
      <c r="D74" s="26"/>
      <c r="E74" s="26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6.5" customHeight="1" spans="1:26">
      <c r="A75" s="4"/>
      <c r="B75" s="4"/>
      <c r="C75" s="4"/>
      <c r="D75" s="26"/>
      <c r="E75" s="26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6.5" customHeight="1" spans="1:26">
      <c r="A76" s="4"/>
      <c r="B76" s="4"/>
      <c r="C76" s="4"/>
      <c r="D76" s="26"/>
      <c r="E76" s="26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6.5" customHeight="1" spans="1:26">
      <c r="A77" s="4"/>
      <c r="B77" s="4"/>
      <c r="C77" s="4"/>
      <c r="D77" s="26"/>
      <c r="E77" s="26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6.5" customHeight="1" spans="1:26">
      <c r="A78" s="4"/>
      <c r="B78" s="4"/>
      <c r="C78" s="4"/>
      <c r="D78" s="26"/>
      <c r="E78" s="26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6.5" customHeight="1" spans="1:26">
      <c r="A79" s="4"/>
      <c r="B79" s="4"/>
      <c r="C79" s="4"/>
      <c r="D79" s="26"/>
      <c r="E79" s="26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6.5" customHeight="1" spans="1:26">
      <c r="A80" s="4"/>
      <c r="B80" s="4"/>
      <c r="C80" s="4"/>
      <c r="D80" s="26"/>
      <c r="E80" s="26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6.5" customHeight="1" spans="1:26">
      <c r="A81" s="4"/>
      <c r="B81" s="4"/>
      <c r="C81" s="4"/>
      <c r="D81" s="26"/>
      <c r="E81" s="26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6.5" customHeight="1" spans="1:26">
      <c r="A82" s="4"/>
      <c r="B82" s="4"/>
      <c r="C82" s="4"/>
      <c r="D82" s="26"/>
      <c r="E82" s="26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6.5" customHeight="1" spans="1:26">
      <c r="A83" s="4"/>
      <c r="B83" s="4"/>
      <c r="C83" s="4"/>
      <c r="D83" s="26"/>
      <c r="E83" s="26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6.5" customHeight="1" spans="1:26">
      <c r="A84" s="4"/>
      <c r="B84" s="4"/>
      <c r="C84" s="4"/>
      <c r="D84" s="26"/>
      <c r="E84" s="26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6.5" customHeight="1" spans="1:26">
      <c r="A85" s="4"/>
      <c r="B85" s="4"/>
      <c r="C85" s="4"/>
      <c r="D85" s="26"/>
      <c r="E85" s="26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6.5" customHeight="1" spans="1:26">
      <c r="A86" s="4"/>
      <c r="B86" s="4"/>
      <c r="C86" s="4"/>
      <c r="D86" s="26"/>
      <c r="E86" s="26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6.5" customHeight="1" spans="1:26">
      <c r="A87" s="4"/>
      <c r="B87" s="4"/>
      <c r="C87" s="4"/>
      <c r="D87" s="26"/>
      <c r="E87" s="26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6.5" customHeight="1" spans="1:26">
      <c r="A88" s="4"/>
      <c r="B88" s="4"/>
      <c r="C88" s="4"/>
      <c r="D88" s="26"/>
      <c r="E88" s="26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6.5" customHeight="1" spans="1:26">
      <c r="A89" s="4"/>
      <c r="B89" s="4"/>
      <c r="C89" s="4"/>
      <c r="D89" s="26"/>
      <c r="E89" s="26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6.5" customHeight="1" spans="1:26">
      <c r="A90" s="4"/>
      <c r="B90" s="4"/>
      <c r="C90" s="4"/>
      <c r="D90" s="26"/>
      <c r="E90" s="26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6.5" customHeight="1" spans="1:26">
      <c r="A91" s="4"/>
      <c r="B91" s="4"/>
      <c r="C91" s="4"/>
      <c r="D91" s="26"/>
      <c r="E91" s="26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6.5" customHeight="1" spans="1:26">
      <c r="A92" s="4"/>
      <c r="B92" s="4"/>
      <c r="C92" s="4"/>
      <c r="D92" s="26"/>
      <c r="E92" s="26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6.5" customHeight="1" spans="1:26">
      <c r="A93" s="4"/>
      <c r="B93" s="4"/>
      <c r="C93" s="4"/>
      <c r="D93" s="26"/>
      <c r="E93" s="26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6.5" customHeight="1" spans="1:26">
      <c r="A94" s="4"/>
      <c r="B94" s="4"/>
      <c r="C94" s="4"/>
      <c r="D94" s="26"/>
      <c r="E94" s="26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6.5" customHeight="1" spans="1:26">
      <c r="A95" s="4"/>
      <c r="B95" s="4"/>
      <c r="C95" s="4"/>
      <c r="D95" s="26"/>
      <c r="E95" s="26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6.5" customHeight="1" spans="1:26">
      <c r="A96" s="4"/>
      <c r="B96" s="4"/>
      <c r="C96" s="4"/>
      <c r="D96" s="26"/>
      <c r="E96" s="26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6.5" customHeight="1" spans="1:26">
      <c r="A97" s="4"/>
      <c r="B97" s="4"/>
      <c r="C97" s="4"/>
      <c r="D97" s="26"/>
      <c r="E97" s="26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6.5" customHeight="1" spans="1:26">
      <c r="A98" s="4"/>
      <c r="B98" s="4"/>
      <c r="C98" s="4"/>
      <c r="D98" s="26"/>
      <c r="E98" s="26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6.5" customHeight="1" spans="1:26">
      <c r="A99" s="4"/>
      <c r="B99" s="4"/>
      <c r="C99" s="4"/>
      <c r="D99" s="26"/>
      <c r="E99" s="26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6.5" customHeight="1" spans="1:26">
      <c r="A100" s="4"/>
      <c r="B100" s="4"/>
      <c r="C100" s="4"/>
      <c r="D100" s="26"/>
      <c r="E100" s="26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6.5" customHeight="1" spans="1:26">
      <c r="A101" s="4"/>
      <c r="B101" s="4"/>
      <c r="C101" s="4"/>
      <c r="D101" s="26"/>
      <c r="E101" s="26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6.5" customHeight="1" spans="1:26">
      <c r="A102" s="4"/>
      <c r="B102" s="4"/>
      <c r="C102" s="4"/>
      <c r="D102" s="26"/>
      <c r="E102" s="26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6.5" customHeight="1" spans="1:26">
      <c r="A103" s="4"/>
      <c r="B103" s="4"/>
      <c r="C103" s="4"/>
      <c r="D103" s="26"/>
      <c r="E103" s="26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6.5" customHeight="1" spans="1:26">
      <c r="A104" s="4"/>
      <c r="B104" s="4"/>
      <c r="C104" s="4"/>
      <c r="D104" s="26"/>
      <c r="E104" s="26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6.5" customHeight="1" spans="1:26">
      <c r="A105" s="4"/>
      <c r="B105" s="4"/>
      <c r="C105" s="4"/>
      <c r="D105" s="26"/>
      <c r="E105" s="26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6.5" customHeight="1" spans="1:26">
      <c r="A106" s="4"/>
      <c r="B106" s="4"/>
      <c r="C106" s="4"/>
      <c r="D106" s="26"/>
      <c r="E106" s="26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6.5" customHeight="1" spans="1:26">
      <c r="A107" s="4"/>
      <c r="B107" s="4"/>
      <c r="C107" s="4"/>
      <c r="D107" s="26"/>
      <c r="E107" s="26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6.5" customHeight="1" spans="1:26">
      <c r="A108" s="4"/>
      <c r="B108" s="4"/>
      <c r="C108" s="4"/>
      <c r="D108" s="26"/>
      <c r="E108" s="26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6.5" customHeight="1" spans="1:26">
      <c r="A109" s="4"/>
      <c r="B109" s="4"/>
      <c r="C109" s="4"/>
      <c r="D109" s="26"/>
      <c r="E109" s="26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6.5" customHeight="1" spans="1:26">
      <c r="A110" s="4"/>
      <c r="B110" s="4"/>
      <c r="C110" s="4"/>
      <c r="D110" s="26"/>
      <c r="E110" s="26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6.5" customHeight="1" spans="1:26">
      <c r="A111" s="4"/>
      <c r="B111" s="4"/>
      <c r="C111" s="4"/>
      <c r="D111" s="26"/>
      <c r="E111" s="26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6.5" customHeight="1" spans="1:26">
      <c r="A112" s="4"/>
      <c r="B112" s="4"/>
      <c r="C112" s="4"/>
      <c r="D112" s="26"/>
      <c r="E112" s="26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6.5" customHeight="1" spans="1:26">
      <c r="A113" s="4"/>
      <c r="B113" s="4"/>
      <c r="C113" s="4"/>
      <c r="D113" s="26"/>
      <c r="E113" s="26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6.5" customHeight="1" spans="1:26">
      <c r="A114" s="4"/>
      <c r="B114" s="4"/>
      <c r="C114" s="4"/>
      <c r="D114" s="26"/>
      <c r="E114" s="26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6.5" customHeight="1" spans="1:26">
      <c r="A115" s="4"/>
      <c r="B115" s="4"/>
      <c r="C115" s="4"/>
      <c r="D115" s="26"/>
      <c r="E115" s="26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6.5" customHeight="1" spans="1:26">
      <c r="A116" s="4"/>
      <c r="B116" s="4"/>
      <c r="C116" s="4"/>
      <c r="D116" s="26"/>
      <c r="E116" s="26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6.5" customHeight="1" spans="1:26">
      <c r="A117" s="4"/>
      <c r="B117" s="4"/>
      <c r="C117" s="4"/>
      <c r="D117" s="26"/>
      <c r="E117" s="26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6.5" customHeight="1" spans="1:26">
      <c r="A118" s="4"/>
      <c r="B118" s="4"/>
      <c r="C118" s="4"/>
      <c r="D118" s="26"/>
      <c r="E118" s="26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6.5" customHeight="1" spans="1:26">
      <c r="A119" s="4"/>
      <c r="B119" s="4"/>
      <c r="C119" s="4"/>
      <c r="D119" s="26"/>
      <c r="E119" s="26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6.5" customHeight="1" spans="1:26">
      <c r="A120" s="4"/>
      <c r="B120" s="4"/>
      <c r="C120" s="4"/>
      <c r="D120" s="26"/>
      <c r="E120" s="26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6.5" customHeight="1" spans="1:26">
      <c r="A121" s="4"/>
      <c r="B121" s="4"/>
      <c r="C121" s="4"/>
      <c r="D121" s="26"/>
      <c r="E121" s="26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6.5" customHeight="1" spans="1:26">
      <c r="A122" s="4"/>
      <c r="B122" s="4"/>
      <c r="C122" s="4"/>
      <c r="D122" s="26"/>
      <c r="E122" s="26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6.5" customHeight="1" spans="1:26">
      <c r="A123" s="4"/>
      <c r="B123" s="4"/>
      <c r="C123" s="4"/>
      <c r="D123" s="26"/>
      <c r="E123" s="26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6.5" customHeight="1" spans="1:26">
      <c r="A124" s="4"/>
      <c r="B124" s="4"/>
      <c r="C124" s="4"/>
      <c r="D124" s="26"/>
      <c r="E124" s="26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6.5" customHeight="1" spans="1:26">
      <c r="A125" s="4"/>
      <c r="B125" s="4"/>
      <c r="C125" s="4"/>
      <c r="D125" s="26"/>
      <c r="E125" s="26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6.5" customHeight="1" spans="1:26">
      <c r="A126" s="4"/>
      <c r="B126" s="4"/>
      <c r="C126" s="4"/>
      <c r="D126" s="26"/>
      <c r="E126" s="26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6.5" customHeight="1" spans="1:26">
      <c r="A127" s="4"/>
      <c r="B127" s="4"/>
      <c r="C127" s="4"/>
      <c r="D127" s="26"/>
      <c r="E127" s="26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6.5" customHeight="1" spans="1:26">
      <c r="A128" s="4"/>
      <c r="B128" s="4"/>
      <c r="C128" s="4"/>
      <c r="D128" s="26"/>
      <c r="E128" s="26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6.5" customHeight="1" spans="1:26">
      <c r="A129" s="4"/>
      <c r="B129" s="4"/>
      <c r="C129" s="4"/>
      <c r="D129" s="26"/>
      <c r="E129" s="26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6.5" customHeight="1" spans="1:26">
      <c r="A130" s="4"/>
      <c r="B130" s="4"/>
      <c r="C130" s="4"/>
      <c r="D130" s="26"/>
      <c r="E130" s="26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6.5" customHeight="1" spans="1:26">
      <c r="A131" s="4"/>
      <c r="B131" s="4"/>
      <c r="C131" s="4"/>
      <c r="D131" s="26"/>
      <c r="E131" s="26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6.5" customHeight="1" spans="1:26">
      <c r="A132" s="4"/>
      <c r="B132" s="4"/>
      <c r="C132" s="4"/>
      <c r="D132" s="26"/>
      <c r="E132" s="26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6.5" customHeight="1" spans="1:26">
      <c r="A133" s="4"/>
      <c r="B133" s="4"/>
      <c r="C133" s="4"/>
      <c r="D133" s="26"/>
      <c r="E133" s="26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6.5" customHeight="1" spans="1:26">
      <c r="A134" s="4"/>
      <c r="B134" s="4"/>
      <c r="C134" s="4"/>
      <c r="D134" s="26"/>
      <c r="E134" s="26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6.5" customHeight="1" spans="1:26">
      <c r="A135" s="4"/>
      <c r="B135" s="4"/>
      <c r="C135" s="4"/>
      <c r="D135" s="26"/>
      <c r="E135" s="26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6.5" customHeight="1" spans="1:26">
      <c r="A136" s="4"/>
      <c r="B136" s="4"/>
      <c r="C136" s="4"/>
      <c r="D136" s="26"/>
      <c r="E136" s="26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6.5" customHeight="1" spans="1:26">
      <c r="A137" s="4"/>
      <c r="B137" s="4"/>
      <c r="C137" s="4"/>
      <c r="D137" s="26"/>
      <c r="E137" s="26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6.5" customHeight="1" spans="1:26">
      <c r="A138" s="4"/>
      <c r="B138" s="4"/>
      <c r="C138" s="4"/>
      <c r="D138" s="26"/>
      <c r="E138" s="26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6.5" customHeight="1" spans="1:26">
      <c r="A139" s="4"/>
      <c r="B139" s="4"/>
      <c r="C139" s="4"/>
      <c r="D139" s="26"/>
      <c r="E139" s="26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6.5" customHeight="1" spans="1:26">
      <c r="A140" s="4"/>
      <c r="B140" s="4"/>
      <c r="C140" s="4"/>
      <c r="D140" s="26"/>
      <c r="E140" s="26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6.5" customHeight="1" spans="1:26">
      <c r="A141" s="4"/>
      <c r="B141" s="4"/>
      <c r="C141" s="4"/>
      <c r="D141" s="26"/>
      <c r="E141" s="26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6.5" customHeight="1" spans="1:26">
      <c r="A142" s="4"/>
      <c r="B142" s="4"/>
      <c r="C142" s="4"/>
      <c r="D142" s="26"/>
      <c r="E142" s="26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6.5" customHeight="1" spans="1:26">
      <c r="A143" s="4"/>
      <c r="B143" s="4"/>
      <c r="C143" s="4"/>
      <c r="D143" s="26"/>
      <c r="E143" s="26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6.5" customHeight="1" spans="1:26">
      <c r="A144" s="4"/>
      <c r="B144" s="4"/>
      <c r="C144" s="4"/>
      <c r="D144" s="26"/>
      <c r="E144" s="26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6.5" customHeight="1" spans="1:26">
      <c r="A145" s="4"/>
      <c r="B145" s="4"/>
      <c r="C145" s="4"/>
      <c r="D145" s="26"/>
      <c r="E145" s="26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6.5" customHeight="1" spans="1:26">
      <c r="A146" s="4"/>
      <c r="B146" s="4"/>
      <c r="C146" s="4"/>
      <c r="D146" s="26"/>
      <c r="E146" s="26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6.5" customHeight="1" spans="1:26">
      <c r="A147" s="4"/>
      <c r="B147" s="4"/>
      <c r="C147" s="4"/>
      <c r="D147" s="26"/>
      <c r="E147" s="26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6.5" customHeight="1" spans="1:26">
      <c r="A148" s="4"/>
      <c r="B148" s="4"/>
      <c r="C148" s="4"/>
      <c r="D148" s="26"/>
      <c r="E148" s="26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6.5" customHeight="1" spans="1:26">
      <c r="A149" s="4"/>
      <c r="B149" s="4"/>
      <c r="C149" s="4"/>
      <c r="D149" s="26"/>
      <c r="E149" s="26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6.5" customHeight="1" spans="1:26">
      <c r="A150" s="4"/>
      <c r="B150" s="4"/>
      <c r="C150" s="4"/>
      <c r="D150" s="26"/>
      <c r="E150" s="26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6.5" customHeight="1" spans="1:26">
      <c r="A151" s="4"/>
      <c r="B151" s="4"/>
      <c r="C151" s="4"/>
      <c r="D151" s="26"/>
      <c r="E151" s="26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6.5" customHeight="1" spans="1:26">
      <c r="A152" s="4"/>
      <c r="B152" s="4"/>
      <c r="C152" s="4"/>
      <c r="D152" s="26"/>
      <c r="E152" s="26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6.5" customHeight="1" spans="1:26">
      <c r="A153" s="4"/>
      <c r="B153" s="4"/>
      <c r="C153" s="4"/>
      <c r="D153" s="26"/>
      <c r="E153" s="26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6.5" customHeight="1" spans="1:26">
      <c r="A154" s="4"/>
      <c r="B154" s="4"/>
      <c r="C154" s="4"/>
      <c r="D154" s="26"/>
      <c r="E154" s="26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</sheetData>
  <mergeCells count="18">
    <mergeCell ref="A1:R1"/>
    <mergeCell ref="F2:I2"/>
    <mergeCell ref="J2:M2"/>
    <mergeCell ref="N2:Q2"/>
    <mergeCell ref="F3:H3"/>
    <mergeCell ref="J3:L3"/>
    <mergeCell ref="N3:P3"/>
    <mergeCell ref="A2:A4"/>
    <mergeCell ref="B2:B4"/>
    <mergeCell ref="B5:B6"/>
    <mergeCell ref="B15:B16"/>
    <mergeCell ref="C2:C4"/>
    <mergeCell ref="D2:D4"/>
    <mergeCell ref="E2:E4"/>
    <mergeCell ref="I3:I4"/>
    <mergeCell ref="M3:M4"/>
    <mergeCell ref="Q3:Q4"/>
    <mergeCell ref="R2:R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2025年10-12月排产计划 F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陆呵呵</cp:lastModifiedBy>
  <dcterms:created xsi:type="dcterms:W3CDTF">2025-10-23T16:52:00Z</dcterms:created>
  <dcterms:modified xsi:type="dcterms:W3CDTF">2025-10-24T06:29:48Z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421AFE04F6EF42B0BC03E13CCA69723F_12</vt:lpwstr>
  </property>
  <property fmtid="{D5CDD505-2E9C-101B-9397-08002B2CF9AE}" pid="3" name="KSOProductBuildVer">
    <vt:lpwstr>2052-12.1.0.23125</vt:lpwstr>
  </property>
</Properties>
</file>